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ГимнТекс остатки\остатки фурнитуры и тканиГимн и ГимнТекс\"/>
    </mc:Choice>
  </mc:AlternateContent>
  <bookViews>
    <workbookView xWindow="120" yWindow="72" windowWidth="19428" windowHeight="10116"/>
  </bookViews>
  <sheets>
    <sheet name="Гимн" sheetId="1" r:id="rId1"/>
    <sheet name="ГимнТекс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M42" i="1" l="1"/>
  <c r="M41" i="1"/>
  <c r="M40" i="1"/>
  <c r="F86" i="1" l="1"/>
  <c r="F85" i="1"/>
  <c r="F84" i="1"/>
  <c r="F83" i="1"/>
  <c r="F82" i="1"/>
  <c r="F81" i="1"/>
  <c r="F80" i="1"/>
  <c r="F79" i="1"/>
  <c r="F78" i="1"/>
  <c r="F76" i="1"/>
  <c r="F75" i="1"/>
  <c r="F74" i="1"/>
  <c r="F73" i="1"/>
  <c r="F72" i="1"/>
  <c r="F71" i="1"/>
  <c r="F70" i="1"/>
  <c r="F69" i="1"/>
  <c r="F67" i="1"/>
  <c r="F66" i="1"/>
  <c r="F65" i="1"/>
  <c r="F64" i="1"/>
  <c r="F87" i="1" l="1"/>
  <c r="F59" i="1" l="1"/>
  <c r="F60" i="1"/>
  <c r="F26" i="1" l="1"/>
  <c r="F38" i="1"/>
  <c r="F42" i="1"/>
  <c r="F55" i="1"/>
  <c r="F54" i="1"/>
  <c r="F41" i="1"/>
  <c r="F52" i="1"/>
  <c r="M59" i="1" l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60" i="1" l="1"/>
  <c r="F61" i="1" l="1"/>
  <c r="F57" i="1"/>
  <c r="F51" i="1"/>
  <c r="F50" i="1"/>
  <c r="F48" i="1"/>
  <c r="F46" i="1"/>
  <c r="F45" i="1"/>
  <c r="F44" i="1"/>
  <c r="F43" i="1"/>
  <c r="F39" i="1"/>
  <c r="F37" i="1"/>
  <c r="F36" i="1"/>
  <c r="F35" i="1"/>
  <c r="F34" i="1"/>
  <c r="F33" i="1"/>
  <c r="F32" i="1"/>
  <c r="F31" i="1"/>
  <c r="F30" i="1"/>
  <c r="F29" i="1"/>
  <c r="F28" i="1"/>
  <c r="F27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62" i="1" l="1"/>
</calcChain>
</file>

<file path=xl/sharedStrings.xml><?xml version="1.0" encoding="utf-8"?>
<sst xmlns="http://schemas.openxmlformats.org/spreadsheetml/2006/main" count="305" uniqueCount="190">
  <si>
    <t>Остатки товаров на складах</t>
  </si>
  <si>
    <t>Наименование</t>
  </si>
  <si>
    <t>Ед.</t>
  </si>
  <si>
    <t>изм.</t>
  </si>
  <si>
    <t>Кол-во</t>
  </si>
  <si>
    <t>киперка</t>
  </si>
  <si>
    <t>м.</t>
  </si>
  <si>
    <t xml:space="preserve"> </t>
  </si>
  <si>
    <t>молнии 115 см.</t>
  </si>
  <si>
    <t>шт.</t>
  </si>
  <si>
    <t>Молнии 12 см.</t>
  </si>
  <si>
    <t>молнии 35 см.</t>
  </si>
  <si>
    <t>молнии 50 см.</t>
  </si>
  <si>
    <t>молнии 55 см.</t>
  </si>
  <si>
    <t>молнии 85 см.</t>
  </si>
  <si>
    <t>молнии 90 см.</t>
  </si>
  <si>
    <t>молнии 95 см.</t>
  </si>
  <si>
    <t>карабины(пряжка сумочная) 30 мм</t>
  </si>
  <si>
    <t>плечики</t>
  </si>
  <si>
    <t>полукольца</t>
  </si>
  <si>
    <t>пряжка 2-х щелевая</t>
  </si>
  <si>
    <t>пряжка 35мм</t>
  </si>
  <si>
    <t>пряжка кепи</t>
  </si>
  <si>
    <t>пряжка пластиковая</t>
  </si>
  <si>
    <t>Пуговицы 20 L</t>
  </si>
  <si>
    <t>пуговицы Б72 Л13</t>
  </si>
  <si>
    <t>пуговицы Б72 Л17</t>
  </si>
  <si>
    <t>пуговицы ПЛП 212</t>
  </si>
  <si>
    <t>Резинка шляпная</t>
  </si>
  <si>
    <t>Ватин</t>
  </si>
  <si>
    <t>м.п.</t>
  </si>
  <si>
    <t>Нейлон белый шир.140</t>
  </si>
  <si>
    <t>Полотно трикотажное белое шир. 140</t>
  </si>
  <si>
    <t>8 тс 12 КВотб</t>
  </si>
  <si>
    <t>Полотно трикотажное белое шир. 152</t>
  </si>
  <si>
    <t>05 тс5 КВотб + АСО</t>
  </si>
  <si>
    <t>Спанбел зелёный</t>
  </si>
  <si>
    <t>СУФ-КС</t>
  </si>
  <si>
    <t>Ткань "Оксфорд" белая</t>
  </si>
  <si>
    <t>Ткань Молескин ОП шир.130 черн.</t>
  </si>
  <si>
    <t>Ткань неелам шир.140 т.син.</t>
  </si>
  <si>
    <t>Флис серый</t>
  </si>
  <si>
    <t>№17-1501</t>
  </si>
  <si>
    <t>Ткань плащевая шир.150 цв.280М</t>
  </si>
  <si>
    <t>Ткань плащевая шир.150 цв.47М</t>
  </si>
  <si>
    <t>Цена</t>
  </si>
  <si>
    <t>Сумма</t>
  </si>
  <si>
    <t>Итого</t>
  </si>
  <si>
    <t>артикул</t>
  </si>
  <si>
    <t>ед.</t>
  </si>
  <si>
    <t>Осталось у ГимТекса</t>
  </si>
  <si>
    <t>Цена прод</t>
  </si>
  <si>
    <t>Стоимость</t>
  </si>
  <si>
    <t>лента контактная 25 мм</t>
  </si>
  <si>
    <t>Лента прикладная 10мм черная</t>
  </si>
  <si>
    <t>08С3492</t>
  </si>
  <si>
    <t>Лента ременная</t>
  </si>
  <si>
    <t>молнии 14 см.</t>
  </si>
  <si>
    <t>молнии 16 см.</t>
  </si>
  <si>
    <t>молнии 18 см.</t>
  </si>
  <si>
    <t>молнии 20 см.</t>
  </si>
  <si>
    <t>молнии 40 см.</t>
  </si>
  <si>
    <t>молнии 60 см</t>
  </si>
  <si>
    <t>молнии 65 см.</t>
  </si>
  <si>
    <t>молнии 70 см.</t>
  </si>
  <si>
    <t>молнии 75 см.</t>
  </si>
  <si>
    <t>Бэйдж</t>
  </si>
  <si>
    <t>Карабины (фастекс) НФ-40мм</t>
  </si>
  <si>
    <t>кнопки  рубашечные никель.9,5мм</t>
  </si>
  <si>
    <t>кнопки мет.оксид15мм</t>
  </si>
  <si>
    <t>муфта</t>
  </si>
  <si>
    <t>наконечник</t>
  </si>
  <si>
    <t>фиксатор</t>
  </si>
  <si>
    <t>фиксатор чебурашка</t>
  </si>
  <si>
    <t>101Б</t>
  </si>
  <si>
    <t>шнур</t>
  </si>
  <si>
    <t>Пуговицы джинс.</t>
  </si>
  <si>
    <t>пуговицы КЛ 20-4 оранж</t>
  </si>
  <si>
    <t>пуговицы КЛ 20-4 прозрачные</t>
  </si>
  <si>
    <t>резинка  эл. 20 мм</t>
  </si>
  <si>
    <t>резинка  эл. 30 мм</t>
  </si>
  <si>
    <t>резинка  эл. 35 мм</t>
  </si>
  <si>
    <t>резинка  эл. 6 мм бельевая</t>
  </si>
  <si>
    <t>резинка  эл. 8 мм</t>
  </si>
  <si>
    <t>кант СОП</t>
  </si>
  <si>
    <t>Соп 0,50 серая</t>
  </si>
  <si>
    <t>Подкладка</t>
  </si>
  <si>
    <t>ТФ-190</t>
  </si>
  <si>
    <t>Синтепон 300/150</t>
  </si>
  <si>
    <t>Ткань "ДЮСПО" 240Т оранж</t>
  </si>
  <si>
    <t>Ткань "Сису" бордо Моготекс</t>
  </si>
  <si>
    <t>3с17квгл</t>
  </si>
  <si>
    <t>4c5 Вгл+ВО</t>
  </si>
  <si>
    <t>Ткань плащ.Грета Моготекс темно серая</t>
  </si>
  <si>
    <t>4с5КВгл+ВО</t>
  </si>
  <si>
    <t>Ткань сороч. Панацея  морская волна шир.150</t>
  </si>
  <si>
    <t>Ткань сороч. Панацея бордо шир.150 Китай</t>
  </si>
  <si>
    <t>Флизелин клеев.точ 60гр/кв</t>
  </si>
  <si>
    <t>6060 W</t>
  </si>
  <si>
    <t>Ткань плащ.Рип-стоп шир. 150 цв. 233 кмф</t>
  </si>
  <si>
    <t>ИТОГО</t>
  </si>
  <si>
    <t>Ткань саржа шир.150 цв.1800 (темно серый)</t>
  </si>
  <si>
    <t>Ткань саржа шир.150 цв.1280 черная</t>
  </si>
  <si>
    <t>Ткань саржа шир.150 цв.1208 оранжевая</t>
  </si>
  <si>
    <t>Плащевка 223 василек</t>
  </si>
  <si>
    <t>19,7+13</t>
  </si>
  <si>
    <t>Ткань полушерстяная черная</t>
  </si>
  <si>
    <t>Ткань Корелия светло серый</t>
  </si>
  <si>
    <t xml:space="preserve">Ткань диагональ шир.150 цв.47 красный </t>
  </si>
  <si>
    <t>(47,1+21,5+40)3025</t>
  </si>
  <si>
    <t>Ткань Грета 2 Мтекстиль т. Серая</t>
  </si>
  <si>
    <t>35 хлопка</t>
  </si>
  <si>
    <t>33,6+49,3сорт</t>
  </si>
  <si>
    <t>58,5 сорт+30,7отрез</t>
  </si>
  <si>
    <t>19,8+19,9+44сорт</t>
  </si>
  <si>
    <t>7,2+88сорт</t>
  </si>
  <si>
    <t>Парусина п/л брезент</t>
  </si>
  <si>
    <t>шир 130прибл</t>
  </si>
  <si>
    <t>Сетка белая 8тс15квотб</t>
  </si>
  <si>
    <t>Подкладка Таффета черный 190Т</t>
  </si>
  <si>
    <t>75+49,5+70+75+75</t>
  </si>
  <si>
    <t>Синтипон 150.150</t>
  </si>
  <si>
    <t>Ткань саржа шир.150 св. серый мастер универал</t>
  </si>
  <si>
    <t>С38ЮД 100% хл.</t>
  </si>
  <si>
    <t>Ткань плащевая шир.150 темно серая</t>
  </si>
  <si>
    <t>13,9+24,3</t>
  </si>
  <si>
    <t>Ткань плащевая шир.150 цв.223М ВАСИЛЕК</t>
  </si>
  <si>
    <t>Саржа 5122 серый 1800</t>
  </si>
  <si>
    <t>1+8,9+13б+17,9</t>
  </si>
  <si>
    <t>Ткань Брайтон 100% хлопок</t>
  </si>
  <si>
    <t xml:space="preserve">  </t>
  </si>
  <si>
    <t>Ткань плащ.Грета Моготекс коричневая</t>
  </si>
  <si>
    <t>Ткань Моготекс Гарант рип стоп хаки</t>
  </si>
  <si>
    <t>Ткань одежная черная Рип-стоп</t>
  </si>
  <si>
    <t>49+22</t>
  </si>
  <si>
    <t>Ткань плащевая 2811 шир.150 цв.208 оранж</t>
  </si>
  <si>
    <t>Ткань дюспа красная</t>
  </si>
  <si>
    <t>Подкладка бордовая</t>
  </si>
  <si>
    <t>3.4+1.7</t>
  </si>
  <si>
    <t>Рипстоп т. Зеленый (брак) могилев</t>
  </si>
  <si>
    <t>Лоскуты</t>
  </si>
  <si>
    <t>2 куска</t>
  </si>
  <si>
    <t>Полет 3070 черный 280</t>
  </si>
  <si>
    <t>Сатория Д - красный</t>
  </si>
  <si>
    <t>Оксфорд т.синий</t>
  </si>
  <si>
    <t>в одном пакете</t>
  </si>
  <si>
    <t>Парусина (брезент)</t>
  </si>
  <si>
    <t>кусок метра 3</t>
  </si>
  <si>
    <t xml:space="preserve">Нейлон бордо </t>
  </si>
  <si>
    <t>мелкими кусками</t>
  </si>
  <si>
    <t>Грета 2811м (метализированная) 223 василек</t>
  </si>
  <si>
    <t>Грета 2811м (метализированная) 280 черный</t>
  </si>
  <si>
    <t>Диагональ 3025 цвет 208 оранжевый</t>
  </si>
  <si>
    <t>Полет 3070 оранжевый 208</t>
  </si>
  <si>
    <t>Грета Китай ярко оранжевый</t>
  </si>
  <si>
    <t>Сорочка  (василек)</t>
  </si>
  <si>
    <t>Саржа 5122 цвет 196(т.морская волна)</t>
  </si>
  <si>
    <t>0,7+1+9,6</t>
  </si>
  <si>
    <t>Бязь черная плотная</t>
  </si>
  <si>
    <t>Бязь белаяя блакит 03С7</t>
  </si>
  <si>
    <t>Грета василек</t>
  </si>
  <si>
    <t xml:space="preserve">Грета маготекс  т.серая </t>
  </si>
  <si>
    <t>Сорочка голубая</t>
  </si>
  <si>
    <t>9м+кусочки</t>
  </si>
  <si>
    <t>Сорочка олива 128цвет</t>
  </si>
  <si>
    <t>ориентировочно 9м</t>
  </si>
  <si>
    <t>Грета М (метализ)</t>
  </si>
  <si>
    <t>1,3+0,5</t>
  </si>
  <si>
    <t xml:space="preserve">Дюспа черная </t>
  </si>
  <si>
    <t>2811 Грета</t>
  </si>
  <si>
    <t>3025 Диагональ</t>
  </si>
  <si>
    <t>3070 Полет</t>
  </si>
  <si>
    <t>3112 Сису</t>
  </si>
  <si>
    <t>5048 сорочка</t>
  </si>
  <si>
    <t>5122 саржа</t>
  </si>
  <si>
    <t>Ткань полет черный</t>
  </si>
  <si>
    <t>5.7+1.1</t>
  </si>
  <si>
    <t>Ткань полет шир.150 цв.1047 красный</t>
  </si>
  <si>
    <t>Гимн</t>
  </si>
  <si>
    <t xml:space="preserve">ГимнТекс </t>
  </si>
  <si>
    <t>пуговицы КЛ 17-4 разные цвета</t>
  </si>
  <si>
    <t>Ткань сорочечная клетка 60хб.40п.э шир. 150</t>
  </si>
  <si>
    <t>Полотно трикотажное Френч Тери бордо</t>
  </si>
  <si>
    <t>Ткань сорочечная оранж. Ш.150 55 х.б 45 п.э </t>
  </si>
  <si>
    <t>5845-1</t>
  </si>
  <si>
    <t>м</t>
  </si>
  <si>
    <t>шир. 180</t>
  </si>
  <si>
    <t>Ткань плащевая 3070 цвет 1110 (зеленая травка)</t>
  </si>
  <si>
    <t>Ткань полет шир.150 цв.1110 зеленая травка</t>
  </si>
  <si>
    <t>ПРОДАДИМ ВСЕ БЕЗНАЛОМ за 8000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</si>
</sst>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2" borderId="6" xfId="0" applyFill="1" applyBorder="1"/>
    <xf numFmtId="0" fontId="0" fillId="2" borderId="2" xfId="0" applyFill="1" applyBorder="1"/>
    <xf numFmtId="4" fontId="0" fillId="0" borderId="2" xfId="0" applyNumberFormat="1" applyBorder="1" applyAlignment="1">
      <alignment horizontal="center"/>
    </xf>
    <xf numFmtId="4" fontId="0" fillId="0" borderId="3" xfId="0" applyNumberFormat="1" applyBorder="1" applyAlignment="1">
      <alignment horizontal="right"/>
    </xf>
    <xf numFmtId="0" fontId="0" fillId="2" borderId="7" xfId="0" applyFill="1" applyBorder="1"/>
    <xf numFmtId="0" fontId="0" fillId="2" borderId="0" xfId="0" applyFill="1" applyBorder="1"/>
    <xf numFmtId="4" fontId="0" fillId="0" borderId="0" xfId="0" applyNumberFormat="1" applyBorder="1" applyAlignment="1">
      <alignment horizontal="center"/>
    </xf>
    <xf numFmtId="4" fontId="0" fillId="0" borderId="12" xfId="0" applyNumberFormat="1" applyBorder="1" applyAlignment="1">
      <alignment horizontal="right"/>
    </xf>
    <xf numFmtId="4" fontId="0" fillId="0" borderId="5" xfId="0" applyNumberFormat="1" applyBorder="1" applyAlignment="1">
      <alignment horizontal="right"/>
    </xf>
    <xf numFmtId="0" fontId="0" fillId="0" borderId="3" xfId="0" applyBorder="1"/>
    <xf numFmtId="0" fontId="0" fillId="0" borderId="1" xfId="0" applyFill="1" applyBorder="1"/>
    <xf numFmtId="0" fontId="2" fillId="0" borderId="11" xfId="0" applyFont="1" applyBorder="1"/>
    <xf numFmtId="0" fontId="2" fillId="0" borderId="6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8" xfId="0" applyFont="1" applyFill="1" applyBorder="1"/>
    <xf numFmtId="0" fontId="3" fillId="3" borderId="4" xfId="0" applyFont="1" applyFill="1" applyBorder="1"/>
    <xf numFmtId="0" fontId="3" fillId="3" borderId="4" xfId="0" applyFont="1" applyFill="1" applyBorder="1" applyAlignment="1">
      <alignment horizontal="center"/>
    </xf>
    <xf numFmtId="4" fontId="3" fillId="3" borderId="8" xfId="0" applyNumberFormat="1" applyFont="1" applyFill="1" applyBorder="1" applyAlignment="1">
      <alignment horizontal="center"/>
    </xf>
    <xf numFmtId="4" fontId="3" fillId="3" borderId="5" xfId="0" applyNumberFormat="1" applyFont="1" applyFill="1" applyBorder="1" applyAlignment="1">
      <alignment horizontal="right"/>
    </xf>
    <xf numFmtId="0" fontId="0" fillId="3" borderId="7" xfId="0" applyFill="1" applyBorder="1"/>
    <xf numFmtId="0" fontId="0" fillId="3" borderId="0" xfId="0" applyFill="1" applyBorder="1"/>
    <xf numFmtId="0" fontId="0" fillId="3" borderId="7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4" fontId="0" fillId="3" borderId="7" xfId="0" applyNumberFormat="1" applyFill="1" applyBorder="1" applyAlignment="1">
      <alignment horizontal="center"/>
    </xf>
    <xf numFmtId="4" fontId="0" fillId="3" borderId="12" xfId="0" applyNumberFormat="1" applyFill="1" applyBorder="1" applyAlignment="1">
      <alignment horizontal="right"/>
    </xf>
    <xf numFmtId="4" fontId="0" fillId="3" borderId="0" xfId="0" applyNumberFormat="1" applyFill="1" applyBorder="1" applyAlignment="1">
      <alignment horizontal="center"/>
    </xf>
    <xf numFmtId="0" fontId="0" fillId="4" borderId="7" xfId="0" applyFill="1" applyBorder="1"/>
    <xf numFmtId="0" fontId="0" fillId="4" borderId="0" xfId="0" applyFill="1" applyBorder="1"/>
    <xf numFmtId="0" fontId="0" fillId="4" borderId="7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4" fontId="0" fillId="4" borderId="7" xfId="0" applyNumberFormat="1" applyFill="1" applyBorder="1" applyAlignment="1">
      <alignment horizontal="center"/>
    </xf>
    <xf numFmtId="4" fontId="0" fillId="4" borderId="0" xfId="0" applyNumberFormat="1" applyFill="1" applyBorder="1" applyAlignment="1">
      <alignment horizontal="center"/>
    </xf>
    <xf numFmtId="4" fontId="0" fillId="4" borderId="12" xfId="0" applyNumberFormat="1" applyFill="1" applyBorder="1" applyAlignment="1">
      <alignment horizontal="right"/>
    </xf>
    <xf numFmtId="0" fontId="0" fillId="3" borderId="8" xfId="0" applyFill="1" applyBorder="1"/>
    <xf numFmtId="0" fontId="0" fillId="3" borderId="4" xfId="0" applyFill="1" applyBorder="1"/>
    <xf numFmtId="0" fontId="0" fillId="3" borderId="8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4" fontId="0" fillId="3" borderId="8" xfId="0" applyNumberForma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4" fontId="0" fillId="3" borderId="0" xfId="0" applyNumberFormat="1" applyFill="1" applyAlignment="1">
      <alignment horizontal="center"/>
    </xf>
    <xf numFmtId="0" fontId="2" fillId="3" borderId="7" xfId="0" applyFont="1" applyFill="1" applyBorder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4" fontId="2" fillId="3" borderId="0" xfId="0" applyNumberFormat="1" applyFont="1" applyFill="1" applyAlignment="1">
      <alignment horizontal="center"/>
    </xf>
    <xf numFmtId="0" fontId="2" fillId="0" borderId="7" xfId="0" applyFont="1" applyBorder="1"/>
    <xf numFmtId="0" fontId="3" fillId="3" borderId="0" xfId="0" applyFont="1" applyFill="1"/>
    <xf numFmtId="0" fontId="4" fillId="3" borderId="7" xfId="0" applyFont="1" applyFill="1" applyBorder="1"/>
    <xf numFmtId="0" fontId="2" fillId="0" borderId="0" xfId="0" applyFont="1"/>
    <xf numFmtId="0" fontId="0" fillId="5" borderId="7" xfId="0" applyFill="1" applyBorder="1"/>
    <xf numFmtId="0" fontId="0" fillId="5" borderId="0" xfId="0" applyFill="1" applyBorder="1"/>
    <xf numFmtId="4" fontId="0" fillId="5" borderId="0" xfId="0" applyNumberFormat="1" applyFill="1" applyBorder="1" applyAlignment="1">
      <alignment horizontal="center"/>
    </xf>
    <xf numFmtId="4" fontId="0" fillId="5" borderId="7" xfId="0" applyNumberFormat="1" applyFill="1" applyBorder="1" applyAlignment="1">
      <alignment horizontal="center"/>
    </xf>
    <xf numFmtId="4" fontId="0" fillId="5" borderId="12" xfId="0" applyNumberFormat="1" applyFill="1" applyBorder="1" applyAlignment="1">
      <alignment horizontal="right"/>
    </xf>
    <xf numFmtId="0" fontId="0" fillId="5" borderId="7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6" borderId="7" xfId="0" applyFill="1" applyBorder="1"/>
    <xf numFmtId="0" fontId="0" fillId="6" borderId="0" xfId="0" applyFill="1" applyBorder="1"/>
    <xf numFmtId="4" fontId="0" fillId="6" borderId="0" xfId="0" applyNumberFormat="1" applyFill="1" applyBorder="1" applyAlignment="1">
      <alignment horizontal="center"/>
    </xf>
    <xf numFmtId="4" fontId="0" fillId="6" borderId="7" xfId="0" applyNumberFormat="1" applyFill="1" applyBorder="1" applyAlignment="1">
      <alignment horizontal="center"/>
    </xf>
    <xf numFmtId="4" fontId="0" fillId="6" borderId="12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tabSelected="1" workbookViewId="0">
      <selection activeCell="A7" sqref="A7"/>
    </sheetView>
  </sheetViews>
  <sheetFormatPr defaultRowHeight="14.4" x14ac:dyDescent="0.3"/>
  <cols>
    <col min="1" max="1" width="46.33203125" style="3" customWidth="1"/>
    <col min="2" max="2" width="17.44140625" customWidth="1"/>
    <col min="3" max="3" width="15.5546875" customWidth="1"/>
    <col min="4" max="4" width="9.109375" style="5"/>
    <col min="5" max="5" width="5.5546875" customWidth="1"/>
    <col min="6" max="6" width="9.6640625" style="13" customWidth="1"/>
    <col min="7" max="7" width="42.44140625" customWidth="1"/>
    <col min="8" max="8" width="13" customWidth="1"/>
    <col min="9" max="9" width="5.5546875" customWidth="1"/>
    <col min="10" max="10" width="17.88671875" customWidth="1"/>
    <col min="11" max="11" width="16.33203125" customWidth="1"/>
    <col min="12" max="12" width="11" customWidth="1"/>
    <col min="13" max="13" width="10.109375" customWidth="1"/>
  </cols>
  <sheetData>
    <row r="1" spans="1:13" ht="15" thickBot="1" x14ac:dyDescent="0.35">
      <c r="A1" s="32" t="s">
        <v>189</v>
      </c>
      <c r="C1" t="s">
        <v>0</v>
      </c>
    </row>
    <row r="2" spans="1:13" ht="15" thickBot="1" x14ac:dyDescent="0.35">
      <c r="A2" s="32" t="s">
        <v>178</v>
      </c>
      <c r="B2" s="1"/>
      <c r="C2" s="1" t="s">
        <v>2</v>
      </c>
      <c r="D2" s="6" t="s">
        <v>7</v>
      </c>
      <c r="E2" s="1"/>
      <c r="F2" s="14"/>
      <c r="G2" s="31" t="s">
        <v>179</v>
      </c>
      <c r="H2" s="1"/>
      <c r="I2" s="1"/>
      <c r="J2" s="1"/>
      <c r="K2" s="1"/>
      <c r="L2" s="1"/>
      <c r="M2" s="29"/>
    </row>
    <row r="3" spans="1:13" ht="15" thickBot="1" x14ac:dyDescent="0.35">
      <c r="A3" s="10" t="s">
        <v>1</v>
      </c>
      <c r="B3" s="11"/>
      <c r="C3" s="10" t="s">
        <v>3</v>
      </c>
      <c r="D3" s="36" t="s">
        <v>4</v>
      </c>
      <c r="E3" s="10" t="s">
        <v>45</v>
      </c>
      <c r="F3" s="18" t="s">
        <v>46</v>
      </c>
      <c r="G3" s="10" t="s">
        <v>1</v>
      </c>
      <c r="H3" s="11" t="s">
        <v>48</v>
      </c>
      <c r="I3" s="10" t="s">
        <v>49</v>
      </c>
      <c r="J3" s="11"/>
      <c r="K3" s="12" t="s">
        <v>50</v>
      </c>
      <c r="L3" s="19" t="s">
        <v>51</v>
      </c>
      <c r="M3" s="30" t="s">
        <v>52</v>
      </c>
    </row>
    <row r="4" spans="1:13" x14ac:dyDescent="0.3">
      <c r="A4" s="3" t="s">
        <v>5</v>
      </c>
      <c r="B4" s="8"/>
      <c r="C4" s="3" t="s">
        <v>6</v>
      </c>
      <c r="D4" s="33">
        <v>939.86</v>
      </c>
      <c r="E4" s="9">
        <v>0.05</v>
      </c>
      <c r="F4" s="15">
        <f>E4*D4</f>
        <v>46.993000000000002</v>
      </c>
      <c r="G4" s="20" t="s">
        <v>53</v>
      </c>
      <c r="H4" s="21"/>
      <c r="I4" s="20" t="s">
        <v>6</v>
      </c>
      <c r="J4" s="20"/>
      <c r="K4" s="22">
        <v>49.5</v>
      </c>
      <c r="L4" s="15">
        <v>0.41800000000000004</v>
      </c>
      <c r="M4" s="23">
        <f t="shared" ref="M4:M59" si="0">L4*K4</f>
        <v>20.691000000000003</v>
      </c>
    </row>
    <row r="5" spans="1:13" x14ac:dyDescent="0.3">
      <c r="A5" s="3" t="s">
        <v>8</v>
      </c>
      <c r="B5" s="8"/>
      <c r="C5" s="3" t="s">
        <v>9</v>
      </c>
      <c r="D5" s="34">
        <v>3</v>
      </c>
      <c r="E5" s="9">
        <v>1</v>
      </c>
      <c r="F5" s="16">
        <f t="shared" ref="F5:F50" si="1">E5*D5</f>
        <v>3</v>
      </c>
      <c r="G5" s="24" t="s">
        <v>54</v>
      </c>
      <c r="H5" s="25" t="s">
        <v>55</v>
      </c>
      <c r="I5" s="24" t="s">
        <v>7</v>
      </c>
      <c r="J5" s="24"/>
      <c r="K5" s="26">
        <v>14.96</v>
      </c>
      <c r="L5" s="16">
        <v>0.17600000000000002</v>
      </c>
      <c r="M5" s="27">
        <f t="shared" si="0"/>
        <v>2.6329600000000006</v>
      </c>
    </row>
    <row r="6" spans="1:13" x14ac:dyDescent="0.3">
      <c r="A6" s="3" t="s">
        <v>10</v>
      </c>
      <c r="B6" s="8"/>
      <c r="C6" s="3" t="s">
        <v>9</v>
      </c>
      <c r="D6" s="34">
        <v>28</v>
      </c>
      <c r="E6" s="9">
        <v>0.2</v>
      </c>
      <c r="F6" s="16">
        <f t="shared" si="1"/>
        <v>5.6000000000000005</v>
      </c>
      <c r="G6" s="24" t="s">
        <v>56</v>
      </c>
      <c r="H6" s="25"/>
      <c r="I6" s="24" t="s">
        <v>6</v>
      </c>
      <c r="J6" s="24"/>
      <c r="K6" s="26">
        <v>49.46</v>
      </c>
      <c r="L6" s="16">
        <v>0.17600000000000002</v>
      </c>
      <c r="M6" s="27">
        <f t="shared" si="0"/>
        <v>8.7049600000000016</v>
      </c>
    </row>
    <row r="7" spans="1:13" x14ac:dyDescent="0.3">
      <c r="A7" s="3" t="s">
        <v>11</v>
      </c>
      <c r="B7" s="8"/>
      <c r="C7" s="3" t="s">
        <v>9</v>
      </c>
      <c r="D7" s="34">
        <v>30</v>
      </c>
      <c r="E7" s="9">
        <v>0.25</v>
      </c>
      <c r="F7" s="16">
        <f t="shared" si="1"/>
        <v>7.5</v>
      </c>
      <c r="G7" s="24" t="s">
        <v>57</v>
      </c>
      <c r="H7" s="25"/>
      <c r="I7" s="24" t="s">
        <v>9</v>
      </c>
      <c r="J7" s="24"/>
      <c r="K7" s="26">
        <v>15</v>
      </c>
      <c r="L7" s="16">
        <v>0.22000000000000003</v>
      </c>
      <c r="M7" s="27">
        <f t="shared" si="0"/>
        <v>3.3000000000000003</v>
      </c>
    </row>
    <row r="8" spans="1:13" x14ac:dyDescent="0.3">
      <c r="A8" s="3" t="s">
        <v>12</v>
      </c>
      <c r="B8" s="8"/>
      <c r="C8" s="3" t="s">
        <v>9</v>
      </c>
      <c r="D8" s="34">
        <v>177</v>
      </c>
      <c r="E8" s="9">
        <v>0.55000000000000004</v>
      </c>
      <c r="F8" s="16">
        <f t="shared" si="1"/>
        <v>97.350000000000009</v>
      </c>
      <c r="G8" s="24" t="s">
        <v>58</v>
      </c>
      <c r="H8" s="25"/>
      <c r="I8" s="24" t="s">
        <v>9</v>
      </c>
      <c r="J8" s="24"/>
      <c r="K8" s="26">
        <v>41</v>
      </c>
      <c r="L8" s="16">
        <v>0.24200000000000002</v>
      </c>
      <c r="M8" s="27">
        <f t="shared" si="0"/>
        <v>9.9220000000000006</v>
      </c>
    </row>
    <row r="9" spans="1:13" x14ac:dyDescent="0.3">
      <c r="A9" s="3" t="s">
        <v>13</v>
      </c>
      <c r="B9" s="8"/>
      <c r="C9" s="3" t="s">
        <v>9</v>
      </c>
      <c r="D9" s="34">
        <v>5</v>
      </c>
      <c r="E9" s="9">
        <v>0.55000000000000004</v>
      </c>
      <c r="F9" s="16">
        <f t="shared" si="1"/>
        <v>2.75</v>
      </c>
      <c r="G9" s="24" t="s">
        <v>59</v>
      </c>
      <c r="H9" s="25"/>
      <c r="I9" s="24" t="s">
        <v>9</v>
      </c>
      <c r="J9" s="24"/>
      <c r="K9" s="26">
        <v>98</v>
      </c>
      <c r="L9" s="16">
        <v>0.26400000000000001</v>
      </c>
      <c r="M9" s="27">
        <f t="shared" si="0"/>
        <v>25.872</v>
      </c>
    </row>
    <row r="10" spans="1:13" x14ac:dyDescent="0.3">
      <c r="A10" s="3" t="s">
        <v>14</v>
      </c>
      <c r="B10" s="8"/>
      <c r="C10" s="3" t="s">
        <v>9</v>
      </c>
      <c r="D10" s="34">
        <v>74</v>
      </c>
      <c r="E10" s="9">
        <v>0.55000000000000004</v>
      </c>
      <c r="F10" s="16">
        <f t="shared" si="1"/>
        <v>40.700000000000003</v>
      </c>
      <c r="G10" s="24" t="s">
        <v>60</v>
      </c>
      <c r="H10" s="25"/>
      <c r="I10" s="24" t="s">
        <v>9</v>
      </c>
      <c r="J10" s="24"/>
      <c r="K10" s="26">
        <v>112</v>
      </c>
      <c r="L10" s="16">
        <v>0.22000000000000003</v>
      </c>
      <c r="M10" s="27">
        <f t="shared" si="0"/>
        <v>24.640000000000004</v>
      </c>
    </row>
    <row r="11" spans="1:13" x14ac:dyDescent="0.3">
      <c r="A11" s="3" t="s">
        <v>15</v>
      </c>
      <c r="B11" s="8"/>
      <c r="C11" s="3" t="s">
        <v>9</v>
      </c>
      <c r="D11" s="34">
        <v>6</v>
      </c>
      <c r="E11" s="9">
        <v>1</v>
      </c>
      <c r="F11" s="16">
        <f t="shared" si="1"/>
        <v>6</v>
      </c>
      <c r="G11" s="24" t="s">
        <v>61</v>
      </c>
      <c r="H11" s="25"/>
      <c r="I11" s="24" t="s">
        <v>9</v>
      </c>
      <c r="J11" s="24"/>
      <c r="K11" s="26">
        <v>1</v>
      </c>
      <c r="L11" s="16">
        <v>0.35200000000000004</v>
      </c>
      <c r="M11" s="27">
        <f t="shared" si="0"/>
        <v>0.35200000000000004</v>
      </c>
    </row>
    <row r="12" spans="1:13" x14ac:dyDescent="0.3">
      <c r="A12" s="3" t="s">
        <v>16</v>
      </c>
      <c r="B12" s="8"/>
      <c r="C12" s="3" t="s">
        <v>9</v>
      </c>
      <c r="D12" s="34">
        <v>10</v>
      </c>
      <c r="E12" s="9">
        <v>1</v>
      </c>
      <c r="F12" s="16">
        <f t="shared" si="1"/>
        <v>10</v>
      </c>
      <c r="G12" s="24" t="s">
        <v>13</v>
      </c>
      <c r="H12" s="25"/>
      <c r="I12" s="24" t="s">
        <v>9</v>
      </c>
      <c r="J12" s="24"/>
      <c r="K12" s="26">
        <v>29</v>
      </c>
      <c r="L12" s="16">
        <v>0.27500000000000002</v>
      </c>
      <c r="M12" s="27">
        <f t="shared" si="0"/>
        <v>7.9750000000000005</v>
      </c>
    </row>
    <row r="13" spans="1:13" x14ac:dyDescent="0.3">
      <c r="A13" s="3" t="s">
        <v>17</v>
      </c>
      <c r="B13" s="8"/>
      <c r="C13" s="3" t="s">
        <v>9</v>
      </c>
      <c r="D13" s="34">
        <v>101</v>
      </c>
      <c r="E13" s="9">
        <v>0.05</v>
      </c>
      <c r="F13" s="16">
        <f t="shared" si="1"/>
        <v>5.0500000000000007</v>
      </c>
      <c r="G13" s="24" t="s">
        <v>62</v>
      </c>
      <c r="H13" s="25"/>
      <c r="I13" s="24" t="s">
        <v>9</v>
      </c>
      <c r="J13" s="24"/>
      <c r="K13" s="26">
        <v>5</v>
      </c>
      <c r="L13" s="16">
        <v>0.81400000000000006</v>
      </c>
      <c r="M13" s="27">
        <f t="shared" si="0"/>
        <v>4.07</v>
      </c>
    </row>
    <row r="14" spans="1:13" x14ac:dyDescent="0.3">
      <c r="A14" s="3" t="s">
        <v>18</v>
      </c>
      <c r="B14" s="8"/>
      <c r="C14" s="3" t="s">
        <v>9</v>
      </c>
      <c r="D14" s="34">
        <v>71</v>
      </c>
      <c r="E14" s="9">
        <v>0.05</v>
      </c>
      <c r="F14" s="16">
        <f t="shared" si="1"/>
        <v>3.5500000000000003</v>
      </c>
      <c r="G14" s="24" t="s">
        <v>63</v>
      </c>
      <c r="H14" s="25"/>
      <c r="I14" s="24" t="s">
        <v>9</v>
      </c>
      <c r="J14" s="24"/>
      <c r="K14" s="26">
        <v>234</v>
      </c>
      <c r="L14" s="16">
        <v>0.82500000000000007</v>
      </c>
      <c r="M14" s="27">
        <f t="shared" si="0"/>
        <v>193.05</v>
      </c>
    </row>
    <row r="15" spans="1:13" x14ac:dyDescent="0.3">
      <c r="A15" s="3" t="s">
        <v>19</v>
      </c>
      <c r="B15" s="8"/>
      <c r="C15" s="3" t="s">
        <v>9</v>
      </c>
      <c r="D15" s="34">
        <v>726</v>
      </c>
      <c r="E15" s="9">
        <v>0.05</v>
      </c>
      <c r="F15" s="16">
        <f t="shared" si="1"/>
        <v>36.300000000000004</v>
      </c>
      <c r="G15" s="24" t="s">
        <v>64</v>
      </c>
      <c r="H15" s="25"/>
      <c r="I15" s="24" t="s">
        <v>9</v>
      </c>
      <c r="J15" s="24"/>
      <c r="K15" s="26">
        <v>56</v>
      </c>
      <c r="L15" s="16">
        <v>0.89100000000000013</v>
      </c>
      <c r="M15" s="27">
        <f t="shared" si="0"/>
        <v>49.896000000000008</v>
      </c>
    </row>
    <row r="16" spans="1:13" x14ac:dyDescent="0.3">
      <c r="A16" s="3" t="s">
        <v>20</v>
      </c>
      <c r="B16" s="8"/>
      <c r="C16" s="3" t="s">
        <v>9</v>
      </c>
      <c r="D16" s="34">
        <v>13</v>
      </c>
      <c r="E16" s="9">
        <v>0.05</v>
      </c>
      <c r="F16" s="16">
        <f t="shared" si="1"/>
        <v>0.65</v>
      </c>
      <c r="G16" s="24" t="s">
        <v>65</v>
      </c>
      <c r="H16" s="25"/>
      <c r="I16" s="24" t="s">
        <v>9</v>
      </c>
      <c r="J16" s="24"/>
      <c r="K16" s="26">
        <v>75</v>
      </c>
      <c r="L16" s="16">
        <v>0.88000000000000012</v>
      </c>
      <c r="M16" s="27">
        <f t="shared" si="0"/>
        <v>66.000000000000014</v>
      </c>
    </row>
    <row r="17" spans="1:13" x14ac:dyDescent="0.3">
      <c r="A17" s="3" t="s">
        <v>21</v>
      </c>
      <c r="B17" s="8"/>
      <c r="C17" s="3" t="s">
        <v>9</v>
      </c>
      <c r="D17" s="34">
        <v>60</v>
      </c>
      <c r="E17" s="9">
        <v>0.5</v>
      </c>
      <c r="F17" s="16">
        <f t="shared" si="1"/>
        <v>30</v>
      </c>
      <c r="G17" s="24" t="s">
        <v>14</v>
      </c>
      <c r="H17" s="25"/>
      <c r="I17" s="24" t="s">
        <v>9</v>
      </c>
      <c r="J17" s="24"/>
      <c r="K17" s="26">
        <v>18</v>
      </c>
      <c r="L17" s="16">
        <v>1.254</v>
      </c>
      <c r="M17" s="27">
        <f t="shared" si="0"/>
        <v>22.571999999999999</v>
      </c>
    </row>
    <row r="18" spans="1:13" x14ac:dyDescent="0.3">
      <c r="A18" s="3" t="s">
        <v>22</v>
      </c>
      <c r="B18" s="8"/>
      <c r="C18" s="3" t="s">
        <v>9</v>
      </c>
      <c r="D18" s="34">
        <v>24</v>
      </c>
      <c r="E18" s="9">
        <v>0.5</v>
      </c>
      <c r="F18" s="16">
        <f t="shared" si="1"/>
        <v>12</v>
      </c>
      <c r="G18" s="24" t="s">
        <v>15</v>
      </c>
      <c r="H18" s="25"/>
      <c r="I18" s="24" t="s">
        <v>9</v>
      </c>
      <c r="J18" s="24"/>
      <c r="K18" s="26">
        <v>1</v>
      </c>
      <c r="L18" s="16">
        <v>1.254</v>
      </c>
      <c r="M18" s="27">
        <f t="shared" si="0"/>
        <v>1.254</v>
      </c>
    </row>
    <row r="19" spans="1:13" x14ac:dyDescent="0.3">
      <c r="A19" s="3" t="s">
        <v>23</v>
      </c>
      <c r="B19" s="8"/>
      <c r="C19" s="3" t="s">
        <v>9</v>
      </c>
      <c r="D19" s="34">
        <v>164</v>
      </c>
      <c r="E19" s="9">
        <v>0.5</v>
      </c>
      <c r="F19" s="16">
        <f t="shared" si="1"/>
        <v>82</v>
      </c>
      <c r="G19" s="24" t="s">
        <v>66</v>
      </c>
      <c r="H19" s="25"/>
      <c r="I19" s="24" t="s">
        <v>9</v>
      </c>
      <c r="J19" s="24"/>
      <c r="K19" s="26">
        <v>169</v>
      </c>
      <c r="L19" s="16">
        <v>0.11000000000000001</v>
      </c>
      <c r="M19" s="27">
        <f t="shared" si="0"/>
        <v>18.590000000000003</v>
      </c>
    </row>
    <row r="20" spans="1:13" x14ac:dyDescent="0.3">
      <c r="A20" s="3" t="s">
        <v>24</v>
      </c>
      <c r="B20" s="8"/>
      <c r="C20" s="3" t="s">
        <v>7</v>
      </c>
      <c r="D20" s="34">
        <v>263</v>
      </c>
      <c r="E20" s="9">
        <v>0.01</v>
      </c>
      <c r="F20" s="16">
        <f t="shared" si="1"/>
        <v>2.63</v>
      </c>
      <c r="G20" s="72" t="s">
        <v>67</v>
      </c>
      <c r="H20" s="73"/>
      <c r="I20" s="72" t="s">
        <v>7</v>
      </c>
      <c r="J20" s="72"/>
      <c r="K20" s="74">
        <v>56</v>
      </c>
      <c r="L20" s="75">
        <v>0.18700000000000003</v>
      </c>
      <c r="M20" s="76">
        <f t="shared" si="0"/>
        <v>10.472000000000001</v>
      </c>
    </row>
    <row r="21" spans="1:13" x14ac:dyDescent="0.3">
      <c r="A21" s="3" t="s">
        <v>25</v>
      </c>
      <c r="B21" s="8"/>
      <c r="C21" s="3" t="s">
        <v>7</v>
      </c>
      <c r="D21" s="35">
        <v>4626</v>
      </c>
      <c r="E21" s="9">
        <v>0.01</v>
      </c>
      <c r="F21" s="16">
        <f t="shared" si="1"/>
        <v>46.26</v>
      </c>
      <c r="G21" s="24" t="s">
        <v>68</v>
      </c>
      <c r="H21" s="25"/>
      <c r="I21" s="24" t="s">
        <v>9</v>
      </c>
      <c r="J21" s="24"/>
      <c r="K21" s="26">
        <v>781</v>
      </c>
      <c r="L21" s="16">
        <v>4.4000000000000004E-2</v>
      </c>
      <c r="M21" s="27">
        <f t="shared" si="0"/>
        <v>34.364000000000004</v>
      </c>
    </row>
    <row r="22" spans="1:13" x14ac:dyDescent="0.3">
      <c r="A22" s="3" t="s">
        <v>26</v>
      </c>
      <c r="B22" s="8"/>
      <c r="C22" s="3" t="s">
        <v>7</v>
      </c>
      <c r="D22" s="34">
        <v>495</v>
      </c>
      <c r="E22" s="9">
        <v>0.01</v>
      </c>
      <c r="F22" s="16">
        <f t="shared" si="1"/>
        <v>4.95</v>
      </c>
      <c r="G22" s="24" t="s">
        <v>69</v>
      </c>
      <c r="H22" s="25"/>
      <c r="I22" s="24" t="s">
        <v>9</v>
      </c>
      <c r="J22" s="24"/>
      <c r="K22" s="26">
        <v>1032</v>
      </c>
      <c r="L22" s="16">
        <v>7.1500000000000008E-2</v>
      </c>
      <c r="M22" s="27">
        <f t="shared" si="0"/>
        <v>73.788000000000011</v>
      </c>
    </row>
    <row r="23" spans="1:13" x14ac:dyDescent="0.3">
      <c r="A23" s="3" t="s">
        <v>27</v>
      </c>
      <c r="B23" s="8"/>
      <c r="C23" s="3" t="s">
        <v>9</v>
      </c>
      <c r="D23" s="34">
        <v>669</v>
      </c>
      <c r="E23" s="9">
        <v>0.01</v>
      </c>
      <c r="F23" s="16">
        <f t="shared" si="1"/>
        <v>6.69</v>
      </c>
      <c r="G23" s="24" t="s">
        <v>70</v>
      </c>
      <c r="H23" s="25"/>
      <c r="I23" s="24" t="s">
        <v>9</v>
      </c>
      <c r="J23" s="24"/>
      <c r="K23" s="26">
        <v>5</v>
      </c>
      <c r="L23" s="16">
        <v>0.77</v>
      </c>
      <c r="M23" s="27">
        <f t="shared" si="0"/>
        <v>3.85</v>
      </c>
    </row>
    <row r="24" spans="1:13" x14ac:dyDescent="0.3">
      <c r="A24" s="3" t="s">
        <v>28</v>
      </c>
      <c r="B24" s="8"/>
      <c r="C24" s="3" t="s">
        <v>7</v>
      </c>
      <c r="D24" s="34">
        <v>6</v>
      </c>
      <c r="E24" s="9">
        <v>0.05</v>
      </c>
      <c r="F24" s="16">
        <f t="shared" si="1"/>
        <v>0.30000000000000004</v>
      </c>
      <c r="G24" s="24" t="s">
        <v>71</v>
      </c>
      <c r="H24" s="25"/>
      <c r="I24" s="24" t="s">
        <v>9</v>
      </c>
      <c r="J24" s="24"/>
      <c r="K24" s="26">
        <v>1686</v>
      </c>
      <c r="L24" s="16">
        <v>0.22000000000000003</v>
      </c>
      <c r="M24" s="27">
        <f t="shared" si="0"/>
        <v>370.92000000000007</v>
      </c>
    </row>
    <row r="25" spans="1:13" x14ac:dyDescent="0.3">
      <c r="A25" s="42" t="s">
        <v>29</v>
      </c>
      <c r="B25" s="43"/>
      <c r="C25" s="42" t="s">
        <v>30</v>
      </c>
      <c r="D25" s="44">
        <v>11.62</v>
      </c>
      <c r="E25" s="45">
        <v>1</v>
      </c>
      <c r="F25" s="46">
        <f t="shared" si="1"/>
        <v>11.62</v>
      </c>
      <c r="G25" s="24" t="s">
        <v>72</v>
      </c>
      <c r="H25" s="25"/>
      <c r="I25" s="24" t="s">
        <v>9</v>
      </c>
      <c r="J25" s="24"/>
      <c r="K25" s="26">
        <v>1421</v>
      </c>
      <c r="L25" s="16">
        <v>4.4000000000000004E-2</v>
      </c>
      <c r="M25" s="27">
        <f t="shared" si="0"/>
        <v>62.524000000000008</v>
      </c>
    </row>
    <row r="26" spans="1:13" x14ac:dyDescent="0.3">
      <c r="A26" s="49" t="s">
        <v>121</v>
      </c>
      <c r="B26" s="50"/>
      <c r="C26" s="49"/>
      <c r="D26" s="51">
        <v>40</v>
      </c>
      <c r="E26" s="52">
        <v>2</v>
      </c>
      <c r="F26" s="53">
        <f t="shared" si="1"/>
        <v>80</v>
      </c>
      <c r="G26" s="24" t="s">
        <v>73</v>
      </c>
      <c r="H26" s="25" t="s">
        <v>74</v>
      </c>
      <c r="I26" s="24" t="s">
        <v>9</v>
      </c>
      <c r="J26" s="24"/>
      <c r="K26" s="26">
        <v>256</v>
      </c>
      <c r="L26" s="16">
        <v>0.74800000000000011</v>
      </c>
      <c r="M26" s="27">
        <f t="shared" si="0"/>
        <v>191.48800000000003</v>
      </c>
    </row>
    <row r="27" spans="1:13" x14ac:dyDescent="0.3">
      <c r="A27" s="42" t="s">
        <v>31</v>
      </c>
      <c r="B27" s="43"/>
      <c r="C27" s="42" t="s">
        <v>157</v>
      </c>
      <c r="D27" s="44">
        <v>11.3</v>
      </c>
      <c r="E27" s="45">
        <v>1</v>
      </c>
      <c r="F27" s="46">
        <f t="shared" si="1"/>
        <v>11.3</v>
      </c>
      <c r="G27" s="24" t="s">
        <v>75</v>
      </c>
      <c r="H27" s="25"/>
      <c r="I27" s="24" t="s">
        <v>6</v>
      </c>
      <c r="J27" s="24"/>
      <c r="K27" s="26">
        <v>940.51</v>
      </c>
      <c r="L27" s="16">
        <v>6.6000000000000003E-2</v>
      </c>
      <c r="M27" s="27">
        <f t="shared" si="0"/>
        <v>62.073660000000004</v>
      </c>
    </row>
    <row r="28" spans="1:13" x14ac:dyDescent="0.3">
      <c r="A28" s="42" t="s">
        <v>116</v>
      </c>
      <c r="B28" s="43" t="s">
        <v>117</v>
      </c>
      <c r="C28" s="42" t="s">
        <v>30</v>
      </c>
      <c r="D28" s="44">
        <v>9.75</v>
      </c>
      <c r="E28" s="45">
        <v>1</v>
      </c>
      <c r="F28" s="46">
        <f t="shared" si="1"/>
        <v>9.75</v>
      </c>
      <c r="G28" s="24" t="s">
        <v>76</v>
      </c>
      <c r="H28" s="25"/>
      <c r="I28" s="24" t="s">
        <v>7</v>
      </c>
      <c r="J28" s="24"/>
      <c r="K28" s="26">
        <v>181</v>
      </c>
      <c r="L28" s="16">
        <v>2.2000000000000002E-2</v>
      </c>
      <c r="M28" s="27">
        <f t="shared" si="0"/>
        <v>3.9820000000000002</v>
      </c>
    </row>
    <row r="29" spans="1:13" x14ac:dyDescent="0.3">
      <c r="A29" s="42" t="s">
        <v>32</v>
      </c>
      <c r="B29" s="43" t="s">
        <v>33</v>
      </c>
      <c r="C29" s="42" t="s">
        <v>7</v>
      </c>
      <c r="D29" s="44">
        <v>4</v>
      </c>
      <c r="E29" s="45">
        <v>1</v>
      </c>
      <c r="F29" s="46">
        <f t="shared" si="1"/>
        <v>4</v>
      </c>
      <c r="G29" s="72" t="s">
        <v>180</v>
      </c>
      <c r="H29" s="73"/>
      <c r="I29" s="72" t="s">
        <v>9</v>
      </c>
      <c r="J29" s="72"/>
      <c r="K29" s="74">
        <v>5640</v>
      </c>
      <c r="L29" s="75">
        <v>9.9000000000000008E-3</v>
      </c>
      <c r="M29" s="76">
        <f t="shared" si="0"/>
        <v>55.836000000000006</v>
      </c>
    </row>
    <row r="30" spans="1:13" x14ac:dyDescent="0.3">
      <c r="A30" s="42" t="s">
        <v>34</v>
      </c>
      <c r="B30" s="43" t="s">
        <v>35</v>
      </c>
      <c r="C30" s="42" t="s">
        <v>7</v>
      </c>
      <c r="D30" s="44">
        <v>17.350000000000001</v>
      </c>
      <c r="E30" s="45">
        <v>1</v>
      </c>
      <c r="F30" s="46">
        <f t="shared" si="1"/>
        <v>17.350000000000001</v>
      </c>
      <c r="G30" s="24" t="s">
        <v>77</v>
      </c>
      <c r="H30" s="25"/>
      <c r="I30" s="24" t="s">
        <v>9</v>
      </c>
      <c r="J30" s="24"/>
      <c r="K30" s="26">
        <v>1250</v>
      </c>
      <c r="L30" s="16">
        <v>1.21E-2</v>
      </c>
      <c r="M30" s="27">
        <f t="shared" si="0"/>
        <v>15.125</v>
      </c>
    </row>
    <row r="31" spans="1:13" x14ac:dyDescent="0.3">
      <c r="A31" s="49" t="s">
        <v>118</v>
      </c>
      <c r="B31" s="50"/>
      <c r="C31" s="49" t="s">
        <v>7</v>
      </c>
      <c r="D31" s="51">
        <v>23</v>
      </c>
      <c r="E31" s="52">
        <v>2</v>
      </c>
      <c r="F31" s="53">
        <f t="shared" si="1"/>
        <v>46</v>
      </c>
      <c r="G31" s="24" t="s">
        <v>78</v>
      </c>
      <c r="H31" s="25"/>
      <c r="I31" s="24" t="s">
        <v>9</v>
      </c>
      <c r="J31" s="24"/>
      <c r="K31" s="26">
        <v>179</v>
      </c>
      <c r="L31" s="16">
        <v>9.9000000000000008E-3</v>
      </c>
      <c r="M31" s="27">
        <f t="shared" si="0"/>
        <v>1.7721000000000002</v>
      </c>
    </row>
    <row r="32" spans="1:13" x14ac:dyDescent="0.3">
      <c r="A32" s="72" t="s">
        <v>36</v>
      </c>
      <c r="B32" s="73" t="s">
        <v>37</v>
      </c>
      <c r="C32" s="72" t="s">
        <v>7</v>
      </c>
      <c r="D32" s="77">
        <v>339.8</v>
      </c>
      <c r="E32" s="78">
        <v>1</v>
      </c>
      <c r="F32" s="75">
        <f t="shared" si="1"/>
        <v>339.8</v>
      </c>
      <c r="G32" s="24" t="s">
        <v>79</v>
      </c>
      <c r="H32" s="25"/>
      <c r="I32" s="24" t="s">
        <v>6</v>
      </c>
      <c r="J32" s="24"/>
      <c r="K32" s="26">
        <v>114.41</v>
      </c>
      <c r="L32" s="16">
        <v>0.17600000000000002</v>
      </c>
      <c r="M32" s="27">
        <f t="shared" si="0"/>
        <v>20.13616</v>
      </c>
    </row>
    <row r="33" spans="1:14" x14ac:dyDescent="0.3">
      <c r="A33" s="42" t="s">
        <v>38</v>
      </c>
      <c r="B33" s="43"/>
      <c r="C33" s="42" t="s">
        <v>115</v>
      </c>
      <c r="D33" s="44">
        <v>95.2</v>
      </c>
      <c r="E33" s="45">
        <v>2</v>
      </c>
      <c r="F33" s="46">
        <f t="shared" si="1"/>
        <v>190.4</v>
      </c>
      <c r="G33" s="24" t="s">
        <v>80</v>
      </c>
      <c r="H33" s="25"/>
      <c r="I33" s="24" t="s">
        <v>6</v>
      </c>
      <c r="J33" s="24"/>
      <c r="K33" s="26">
        <v>3.34</v>
      </c>
      <c r="L33" s="16">
        <v>0.24200000000000002</v>
      </c>
      <c r="M33" s="27">
        <f t="shared" si="0"/>
        <v>0.80828</v>
      </c>
    </row>
    <row r="34" spans="1:14" x14ac:dyDescent="0.3">
      <c r="A34" s="49" t="s">
        <v>136</v>
      </c>
      <c r="B34" s="50"/>
      <c r="C34" s="49" t="s">
        <v>7</v>
      </c>
      <c r="D34" s="51">
        <v>48.98</v>
      </c>
      <c r="E34" s="52">
        <v>2</v>
      </c>
      <c r="F34" s="53">
        <f t="shared" si="1"/>
        <v>97.96</v>
      </c>
      <c r="G34" s="24" t="s">
        <v>81</v>
      </c>
      <c r="H34" s="25"/>
      <c r="I34" s="24" t="s">
        <v>7</v>
      </c>
      <c r="J34" s="24"/>
      <c r="K34" s="26">
        <v>51.7</v>
      </c>
      <c r="L34" s="16">
        <v>0.24200000000000002</v>
      </c>
      <c r="M34" s="27">
        <f t="shared" si="0"/>
        <v>12.511400000000002</v>
      </c>
    </row>
    <row r="35" spans="1:14" x14ac:dyDescent="0.3">
      <c r="A35" s="49" t="s">
        <v>137</v>
      </c>
      <c r="B35" s="50"/>
      <c r="C35" s="49" t="s">
        <v>7</v>
      </c>
      <c r="D35" s="51">
        <v>65</v>
      </c>
      <c r="E35" s="52">
        <v>2</v>
      </c>
      <c r="F35" s="53">
        <f t="shared" si="1"/>
        <v>130</v>
      </c>
      <c r="G35" s="24" t="s">
        <v>82</v>
      </c>
      <c r="H35" s="25"/>
      <c r="I35" s="24" t="s">
        <v>6</v>
      </c>
      <c r="J35" s="24"/>
      <c r="K35" s="26">
        <v>124.25</v>
      </c>
      <c r="L35" s="16">
        <v>3.3000000000000002E-2</v>
      </c>
      <c r="M35" s="27">
        <f t="shared" si="0"/>
        <v>4.10025</v>
      </c>
    </row>
    <row r="36" spans="1:14" x14ac:dyDescent="0.3">
      <c r="A36" s="42" t="s">
        <v>39</v>
      </c>
      <c r="B36" s="43"/>
      <c r="C36" s="42" t="s">
        <v>30</v>
      </c>
      <c r="D36" s="44">
        <v>12.3</v>
      </c>
      <c r="E36" s="45">
        <v>3</v>
      </c>
      <c r="F36" s="46">
        <f t="shared" si="1"/>
        <v>36.900000000000006</v>
      </c>
      <c r="G36" s="24" t="s">
        <v>83</v>
      </c>
      <c r="H36" s="25"/>
      <c r="I36" s="24" t="s">
        <v>6</v>
      </c>
      <c r="J36" s="24"/>
      <c r="K36" s="26">
        <v>244.77</v>
      </c>
      <c r="L36" s="16">
        <v>0.15400000000000003</v>
      </c>
      <c r="M36" s="27">
        <f t="shared" si="0"/>
        <v>37.694580000000009</v>
      </c>
    </row>
    <row r="37" spans="1:14" x14ac:dyDescent="0.3">
      <c r="A37" s="42" t="s">
        <v>40</v>
      </c>
      <c r="B37" s="43"/>
      <c r="C37" s="42" t="s">
        <v>7</v>
      </c>
      <c r="D37" s="44">
        <v>43</v>
      </c>
      <c r="E37" s="45">
        <v>2</v>
      </c>
      <c r="F37" s="46">
        <f t="shared" si="1"/>
        <v>86</v>
      </c>
      <c r="G37" s="24" t="s">
        <v>28</v>
      </c>
      <c r="H37" s="25"/>
      <c r="I37" s="24" t="s">
        <v>7</v>
      </c>
      <c r="J37" s="24"/>
      <c r="K37" s="26">
        <v>58.16</v>
      </c>
      <c r="L37" s="16">
        <v>0.15400000000000003</v>
      </c>
      <c r="M37" s="27">
        <f t="shared" si="0"/>
        <v>8.9566400000000002</v>
      </c>
    </row>
    <row r="38" spans="1:14" x14ac:dyDescent="0.3">
      <c r="A38" s="42" t="s">
        <v>187</v>
      </c>
      <c r="B38" s="43"/>
      <c r="C38" s="42" t="s">
        <v>7</v>
      </c>
      <c r="D38" s="44">
        <v>30</v>
      </c>
      <c r="E38" s="45">
        <v>3</v>
      </c>
      <c r="F38" s="46">
        <f t="shared" si="1"/>
        <v>90</v>
      </c>
      <c r="G38" s="24" t="s">
        <v>84</v>
      </c>
      <c r="H38" s="25"/>
      <c r="I38" s="24" t="s">
        <v>6</v>
      </c>
      <c r="J38" s="24"/>
      <c r="K38" s="26">
        <v>270.2</v>
      </c>
      <c r="L38" s="16">
        <v>0.18700000000000003</v>
      </c>
      <c r="M38" s="27">
        <f t="shared" si="0"/>
        <v>50.527400000000007</v>
      </c>
    </row>
    <row r="39" spans="1:14" x14ac:dyDescent="0.3">
      <c r="A39" s="42" t="s">
        <v>41</v>
      </c>
      <c r="B39" s="43" t="s">
        <v>42</v>
      </c>
      <c r="C39" s="42" t="s">
        <v>7</v>
      </c>
      <c r="D39" s="44">
        <v>6</v>
      </c>
      <c r="E39" s="45">
        <v>2</v>
      </c>
      <c r="F39" s="46">
        <f t="shared" si="1"/>
        <v>12</v>
      </c>
      <c r="G39" s="24" t="s">
        <v>85</v>
      </c>
      <c r="H39" s="25"/>
      <c r="I39" s="24" t="s">
        <v>6</v>
      </c>
      <c r="J39" s="24"/>
      <c r="K39" s="26">
        <v>368</v>
      </c>
      <c r="L39" s="16">
        <v>0.47300000000000003</v>
      </c>
      <c r="M39" s="27">
        <f t="shared" si="0"/>
        <v>174.06400000000002</v>
      </c>
    </row>
    <row r="40" spans="1:14" x14ac:dyDescent="0.3">
      <c r="A40" s="3" t="s">
        <v>169</v>
      </c>
      <c r="B40" s="8"/>
      <c r="C40" s="3"/>
      <c r="D40" s="34" t="s">
        <v>7</v>
      </c>
      <c r="E40" s="9"/>
      <c r="F40" s="16" t="s">
        <v>7</v>
      </c>
      <c r="G40" s="79" t="s">
        <v>181</v>
      </c>
      <c r="H40" s="80" t="s">
        <v>184</v>
      </c>
      <c r="I40" s="79" t="s">
        <v>185</v>
      </c>
      <c r="J40" s="79"/>
      <c r="K40" s="81">
        <v>44.65</v>
      </c>
      <c r="L40" s="82">
        <v>16.510000000000002</v>
      </c>
      <c r="M40" s="83">
        <f>K40*L40</f>
        <v>737.17150000000004</v>
      </c>
    </row>
    <row r="41" spans="1:14" x14ac:dyDescent="0.3">
      <c r="A41" s="42" t="s">
        <v>104</v>
      </c>
      <c r="B41" s="43">
        <v>2811</v>
      </c>
      <c r="C41" s="42"/>
      <c r="D41" s="44">
        <v>29.5</v>
      </c>
      <c r="E41" s="45">
        <v>3</v>
      </c>
      <c r="F41" s="46">
        <f>E41*D41</f>
        <v>88.5</v>
      </c>
      <c r="G41" s="79" t="s">
        <v>182</v>
      </c>
      <c r="H41" s="80" t="s">
        <v>186</v>
      </c>
      <c r="I41" s="79"/>
      <c r="J41" s="79"/>
      <c r="K41" s="81">
        <v>55.12</v>
      </c>
      <c r="L41" s="82">
        <v>15.27</v>
      </c>
      <c r="M41" s="83">
        <f>K41*L41</f>
        <v>841.68239999999992</v>
      </c>
    </row>
    <row r="42" spans="1:14" x14ac:dyDescent="0.3">
      <c r="A42" s="42" t="s">
        <v>110</v>
      </c>
      <c r="B42" s="43" t="s">
        <v>111</v>
      </c>
      <c r="C42" s="42"/>
      <c r="D42" s="44">
        <v>40</v>
      </c>
      <c r="E42" s="45">
        <v>3</v>
      </c>
      <c r="F42" s="46">
        <f t="shared" si="1"/>
        <v>120</v>
      </c>
      <c r="G42" s="79" t="s">
        <v>183</v>
      </c>
      <c r="H42" s="80"/>
      <c r="I42" s="79"/>
      <c r="J42" s="79"/>
      <c r="K42" s="81">
        <v>45.4</v>
      </c>
      <c r="L42" s="82">
        <v>11.78</v>
      </c>
      <c r="M42" s="83">
        <f>K42*L42</f>
        <v>534.8119999999999</v>
      </c>
    </row>
    <row r="43" spans="1:14" x14ac:dyDescent="0.3">
      <c r="A43" s="42" t="s">
        <v>126</v>
      </c>
      <c r="B43" s="43">
        <v>2811</v>
      </c>
      <c r="C43" s="42" t="s">
        <v>7</v>
      </c>
      <c r="D43" s="44">
        <v>20.8</v>
      </c>
      <c r="E43" s="45">
        <v>3</v>
      </c>
      <c r="F43" s="46">
        <f t="shared" si="1"/>
        <v>62.400000000000006</v>
      </c>
      <c r="G43" s="42" t="s">
        <v>86</v>
      </c>
      <c r="H43" s="43" t="s">
        <v>87</v>
      </c>
      <c r="I43" s="42" t="s">
        <v>6</v>
      </c>
      <c r="J43" s="42"/>
      <c r="K43" s="48">
        <v>38.299999999999997</v>
      </c>
      <c r="L43" s="46">
        <v>1.1000000000000001</v>
      </c>
      <c r="M43" s="47">
        <f t="shared" si="0"/>
        <v>42.13</v>
      </c>
      <c r="N43" t="s">
        <v>7</v>
      </c>
    </row>
    <row r="44" spans="1:14" x14ac:dyDescent="0.3">
      <c r="A44" s="42" t="s">
        <v>124</v>
      </c>
      <c r="B44" s="43">
        <v>2811</v>
      </c>
      <c r="C44" s="42" t="s">
        <v>7</v>
      </c>
      <c r="D44" s="44">
        <v>11.5</v>
      </c>
      <c r="E44" s="45">
        <v>3</v>
      </c>
      <c r="F44" s="46">
        <f t="shared" si="1"/>
        <v>34.5</v>
      </c>
      <c r="G44" s="49" t="s">
        <v>119</v>
      </c>
      <c r="H44" s="50" t="s">
        <v>87</v>
      </c>
      <c r="I44" s="49" t="s">
        <v>6</v>
      </c>
      <c r="J44" s="49"/>
      <c r="K44" s="54">
        <v>85</v>
      </c>
      <c r="L44" s="53">
        <v>1</v>
      </c>
      <c r="M44" s="55">
        <f t="shared" si="0"/>
        <v>85</v>
      </c>
    </row>
    <row r="45" spans="1:14" x14ac:dyDescent="0.3">
      <c r="A45" s="42" t="s">
        <v>43</v>
      </c>
      <c r="B45" s="43">
        <v>2811</v>
      </c>
      <c r="C45" s="42" t="s">
        <v>125</v>
      </c>
      <c r="D45" s="44">
        <v>38.200000000000003</v>
      </c>
      <c r="E45" s="45">
        <v>2</v>
      </c>
      <c r="F45" s="46">
        <f t="shared" si="1"/>
        <v>76.400000000000006</v>
      </c>
      <c r="G45" s="42" t="s">
        <v>88</v>
      </c>
      <c r="H45" s="43"/>
      <c r="I45" s="42" t="s">
        <v>30</v>
      </c>
      <c r="J45" s="42" t="s">
        <v>176</v>
      </c>
      <c r="K45" s="48">
        <v>6.8</v>
      </c>
      <c r="L45" s="46">
        <v>3.4430000000000001</v>
      </c>
      <c r="M45" s="47">
        <f t="shared" si="0"/>
        <v>23.412399999999998</v>
      </c>
    </row>
    <row r="46" spans="1:14" x14ac:dyDescent="0.3">
      <c r="A46" s="42" t="s">
        <v>44</v>
      </c>
      <c r="B46" s="43">
        <v>2811</v>
      </c>
      <c r="C46" s="42" t="s">
        <v>7</v>
      </c>
      <c r="D46" s="44">
        <v>29.8</v>
      </c>
      <c r="E46" s="45">
        <v>2</v>
      </c>
      <c r="F46" s="46">
        <f t="shared" si="1"/>
        <v>59.6</v>
      </c>
      <c r="G46" s="49" t="s">
        <v>89</v>
      </c>
      <c r="H46" s="50" t="s">
        <v>7</v>
      </c>
      <c r="I46" s="49" t="s">
        <v>7</v>
      </c>
      <c r="J46" s="49"/>
      <c r="K46" s="54">
        <v>28</v>
      </c>
      <c r="L46" s="53">
        <v>4.4000000000000004</v>
      </c>
      <c r="M46" s="55">
        <f t="shared" si="0"/>
        <v>123.20000000000002</v>
      </c>
    </row>
    <row r="47" spans="1:14" x14ac:dyDescent="0.3">
      <c r="A47" s="3" t="s">
        <v>170</v>
      </c>
      <c r="B47" s="8"/>
      <c r="C47" s="3"/>
      <c r="D47" s="34"/>
      <c r="E47" s="9"/>
      <c r="F47" s="16"/>
      <c r="G47" s="49" t="s">
        <v>90</v>
      </c>
      <c r="H47" s="50" t="s">
        <v>91</v>
      </c>
      <c r="I47" s="49" t="s">
        <v>6</v>
      </c>
      <c r="J47" s="49" t="s">
        <v>120</v>
      </c>
      <c r="K47" s="54">
        <v>344.5</v>
      </c>
      <c r="L47" s="53">
        <v>3.6190000000000002</v>
      </c>
      <c r="M47" s="55">
        <f t="shared" si="0"/>
        <v>1246.7455</v>
      </c>
    </row>
    <row r="48" spans="1:14" x14ac:dyDescent="0.3">
      <c r="A48" s="42" t="s">
        <v>108</v>
      </c>
      <c r="B48" s="43" t="s">
        <v>109</v>
      </c>
      <c r="C48" s="42" t="s">
        <v>7</v>
      </c>
      <c r="D48" s="44">
        <v>108.6</v>
      </c>
      <c r="E48" s="45">
        <v>2</v>
      </c>
      <c r="F48" s="46">
        <f t="shared" si="1"/>
        <v>217.2</v>
      </c>
      <c r="G48" s="42" t="s">
        <v>132</v>
      </c>
      <c r="H48" s="43" t="s">
        <v>7</v>
      </c>
      <c r="I48" s="42" t="s">
        <v>7</v>
      </c>
      <c r="J48" s="42"/>
      <c r="K48" s="48">
        <v>8.6999999999999993</v>
      </c>
      <c r="L48" s="46">
        <v>12.551000000000002</v>
      </c>
      <c r="M48" s="47">
        <f t="shared" si="0"/>
        <v>109.19370000000001</v>
      </c>
    </row>
    <row r="49" spans="1:15" x14ac:dyDescent="0.3">
      <c r="A49" s="3" t="s">
        <v>171</v>
      </c>
      <c r="B49" s="8"/>
      <c r="C49" s="3"/>
      <c r="D49" s="34"/>
      <c r="E49" s="9"/>
      <c r="F49" s="16"/>
      <c r="G49" s="42" t="s">
        <v>133</v>
      </c>
      <c r="H49" s="43" t="s">
        <v>130</v>
      </c>
      <c r="I49" s="42" t="s">
        <v>7</v>
      </c>
      <c r="J49" s="42"/>
      <c r="K49" s="48">
        <v>10.7</v>
      </c>
      <c r="L49" s="46">
        <v>6.6000000000000005</v>
      </c>
      <c r="M49" s="47">
        <f t="shared" si="0"/>
        <v>70.62</v>
      </c>
    </row>
    <row r="50" spans="1:15" x14ac:dyDescent="0.3">
      <c r="A50" s="42" t="s">
        <v>177</v>
      </c>
      <c r="B50" s="43">
        <v>3070</v>
      </c>
      <c r="C50" s="42" t="s">
        <v>130</v>
      </c>
      <c r="D50" s="44">
        <v>20.2</v>
      </c>
      <c r="E50" s="45">
        <v>3</v>
      </c>
      <c r="F50" s="46">
        <f t="shared" si="1"/>
        <v>60.599999999999994</v>
      </c>
      <c r="G50" s="42" t="s">
        <v>131</v>
      </c>
      <c r="H50" s="43" t="s">
        <v>92</v>
      </c>
      <c r="I50" s="42" t="s">
        <v>30</v>
      </c>
      <c r="J50" s="42"/>
      <c r="K50" s="48">
        <v>14</v>
      </c>
      <c r="L50" s="46">
        <v>7.0400000000000009</v>
      </c>
      <c r="M50" s="47">
        <f t="shared" si="0"/>
        <v>98.560000000000016</v>
      </c>
    </row>
    <row r="51" spans="1:15" x14ac:dyDescent="0.3">
      <c r="A51" s="42" t="s">
        <v>188</v>
      </c>
      <c r="B51" s="43">
        <v>3070</v>
      </c>
      <c r="C51" s="42">
        <v>6.85</v>
      </c>
      <c r="D51" s="44">
        <v>6.85</v>
      </c>
      <c r="E51" s="45">
        <v>3</v>
      </c>
      <c r="F51" s="46">
        <f t="shared" ref="F51:F61" si="2">E51*D51</f>
        <v>20.549999999999997</v>
      </c>
      <c r="G51" s="42" t="s">
        <v>93</v>
      </c>
      <c r="H51" s="43" t="s">
        <v>94</v>
      </c>
      <c r="I51" s="42" t="s">
        <v>7</v>
      </c>
      <c r="J51" s="42" t="s">
        <v>112</v>
      </c>
      <c r="K51" s="48">
        <v>61.84</v>
      </c>
      <c r="L51" s="46">
        <v>8.2280000000000015</v>
      </c>
      <c r="M51" s="47">
        <f t="shared" si="0"/>
        <v>508.81952000000013</v>
      </c>
    </row>
    <row r="52" spans="1:15" x14ac:dyDescent="0.3">
      <c r="A52" s="42" t="s">
        <v>175</v>
      </c>
      <c r="B52" s="43">
        <v>3070</v>
      </c>
      <c r="C52" s="42"/>
      <c r="D52" s="44">
        <v>18.2</v>
      </c>
      <c r="E52" s="45">
        <v>3</v>
      </c>
      <c r="F52" s="46">
        <f t="shared" si="2"/>
        <v>54.599999999999994</v>
      </c>
      <c r="G52" s="42" t="s">
        <v>95</v>
      </c>
      <c r="H52" s="43"/>
      <c r="I52" s="42" t="s">
        <v>30</v>
      </c>
      <c r="J52" s="42" t="s">
        <v>134</v>
      </c>
      <c r="K52" s="48">
        <v>71</v>
      </c>
      <c r="L52" s="46">
        <v>5.28</v>
      </c>
      <c r="M52" s="47">
        <f t="shared" si="0"/>
        <v>374.88</v>
      </c>
    </row>
    <row r="53" spans="1:15" x14ac:dyDescent="0.3">
      <c r="A53" s="3" t="s">
        <v>172</v>
      </c>
      <c r="B53" s="8"/>
      <c r="C53" s="3"/>
      <c r="D53" s="34"/>
      <c r="E53" s="9"/>
      <c r="F53" s="16"/>
      <c r="G53" s="42" t="s">
        <v>96</v>
      </c>
      <c r="H53" s="43"/>
      <c r="I53" s="42" t="s">
        <v>30</v>
      </c>
      <c r="J53" s="42" t="s">
        <v>113</v>
      </c>
      <c r="K53" s="48">
        <v>88</v>
      </c>
      <c r="L53" s="46">
        <v>5.0049999999999999</v>
      </c>
      <c r="M53" s="47">
        <f t="shared" si="0"/>
        <v>440.44</v>
      </c>
    </row>
    <row r="54" spans="1:15" x14ac:dyDescent="0.3">
      <c r="A54" s="42" t="s">
        <v>106</v>
      </c>
      <c r="B54" s="43"/>
      <c r="C54" s="42"/>
      <c r="D54" s="44">
        <v>15.3</v>
      </c>
      <c r="E54" s="45">
        <v>5</v>
      </c>
      <c r="F54" s="46">
        <f>D54*E54</f>
        <v>76.5</v>
      </c>
      <c r="G54" s="49" t="s">
        <v>97</v>
      </c>
      <c r="H54" s="50" t="s">
        <v>98</v>
      </c>
      <c r="I54" s="49" t="s">
        <v>7</v>
      </c>
      <c r="J54" s="49"/>
      <c r="K54" s="54">
        <v>35.46</v>
      </c>
      <c r="L54" s="53">
        <v>0.79200000000000004</v>
      </c>
      <c r="M54" s="55">
        <f t="shared" si="0"/>
        <v>28.084320000000002</v>
      </c>
    </row>
    <row r="55" spans="1:15" x14ac:dyDescent="0.3">
      <c r="A55" s="42" t="s">
        <v>107</v>
      </c>
      <c r="B55" s="43"/>
      <c r="C55" s="42"/>
      <c r="D55" s="44">
        <v>8</v>
      </c>
      <c r="E55" s="45">
        <v>3</v>
      </c>
      <c r="F55" s="46">
        <f>E55*D55</f>
        <v>24</v>
      </c>
      <c r="G55" s="49" t="s">
        <v>135</v>
      </c>
      <c r="H55" s="50">
        <v>2811</v>
      </c>
      <c r="I55" s="49" t="s">
        <v>7</v>
      </c>
      <c r="J55" s="49"/>
      <c r="K55" s="54">
        <v>31</v>
      </c>
      <c r="L55" s="53">
        <v>4.5760000000000005</v>
      </c>
      <c r="M55" s="55">
        <f t="shared" si="0"/>
        <v>141.85600000000002</v>
      </c>
      <c r="N55" t="s">
        <v>7</v>
      </c>
      <c r="O55" t="s">
        <v>7</v>
      </c>
    </row>
    <row r="56" spans="1:15" x14ac:dyDescent="0.3">
      <c r="A56" s="3" t="s">
        <v>173</v>
      </c>
      <c r="B56" s="8"/>
      <c r="C56" s="3"/>
      <c r="D56" s="34" t="s">
        <v>7</v>
      </c>
      <c r="E56" s="9"/>
      <c r="F56" s="16" t="s">
        <v>7</v>
      </c>
      <c r="G56" s="42" t="s">
        <v>99</v>
      </c>
      <c r="H56" s="43">
        <v>3037</v>
      </c>
      <c r="I56" s="42" t="s">
        <v>7</v>
      </c>
      <c r="J56" s="42"/>
      <c r="K56" s="45">
        <v>37.07</v>
      </c>
      <c r="L56" s="46">
        <v>6.9960000000000013</v>
      </c>
      <c r="M56" s="47">
        <f t="shared" si="0"/>
        <v>259.34172000000007</v>
      </c>
    </row>
    <row r="57" spans="1:15" x14ac:dyDescent="0.3">
      <c r="A57" s="42" t="s">
        <v>155</v>
      </c>
      <c r="B57" s="43">
        <v>5048</v>
      </c>
      <c r="C57" s="42" t="s">
        <v>7</v>
      </c>
      <c r="D57" s="44">
        <v>14.56</v>
      </c>
      <c r="E57" s="45">
        <v>2</v>
      </c>
      <c r="F57" s="46">
        <f t="shared" si="2"/>
        <v>29.12</v>
      </c>
      <c r="G57" s="49" t="s">
        <v>103</v>
      </c>
      <c r="H57" s="50">
        <v>5122</v>
      </c>
      <c r="I57" s="49" t="s">
        <v>7</v>
      </c>
      <c r="J57" s="49"/>
      <c r="K57" s="52">
        <v>3.65</v>
      </c>
      <c r="L57" s="53">
        <v>7.370000000000001</v>
      </c>
      <c r="M57" s="55">
        <f t="shared" si="0"/>
        <v>26.900500000000005</v>
      </c>
    </row>
    <row r="58" spans="1:15" x14ac:dyDescent="0.3">
      <c r="A58" s="3" t="s">
        <v>174</v>
      </c>
      <c r="B58" s="8"/>
      <c r="C58" s="3"/>
      <c r="D58" s="34" t="s">
        <v>7</v>
      </c>
      <c r="E58" s="9"/>
      <c r="F58" s="16" t="s">
        <v>7</v>
      </c>
      <c r="G58" s="42" t="s">
        <v>102</v>
      </c>
      <c r="H58" s="43">
        <v>5122</v>
      </c>
      <c r="I58" s="42" t="s">
        <v>7</v>
      </c>
      <c r="J58" s="42" t="s">
        <v>114</v>
      </c>
      <c r="K58" s="45">
        <v>83.7</v>
      </c>
      <c r="L58" s="46">
        <v>7.370000000000001</v>
      </c>
      <c r="M58" s="47">
        <f t="shared" si="0"/>
        <v>616.86900000000014</v>
      </c>
    </row>
    <row r="59" spans="1:15" ht="15" thickBot="1" x14ac:dyDescent="0.35">
      <c r="A59" s="42" t="s">
        <v>129</v>
      </c>
      <c r="B59" s="43"/>
      <c r="C59" s="42"/>
      <c r="D59" s="44">
        <v>11</v>
      </c>
      <c r="E59" s="45">
        <v>3</v>
      </c>
      <c r="F59" s="46">
        <f t="shared" si="2"/>
        <v>33</v>
      </c>
      <c r="G59" s="37" t="s">
        <v>101</v>
      </c>
      <c r="H59" s="38">
        <v>5122</v>
      </c>
      <c r="I59" s="37" t="s">
        <v>7</v>
      </c>
      <c r="J59" s="37" t="s">
        <v>105</v>
      </c>
      <c r="K59" s="39">
        <v>32.700000000000003</v>
      </c>
      <c r="L59" s="40">
        <v>6.8750000000000009</v>
      </c>
      <c r="M59" s="41">
        <f t="shared" si="0"/>
        <v>224.81250000000006</v>
      </c>
    </row>
    <row r="60" spans="1:15" ht="15" thickBot="1" x14ac:dyDescent="0.35">
      <c r="A60" s="42" t="s">
        <v>127</v>
      </c>
      <c r="B60" s="43">
        <v>5122</v>
      </c>
      <c r="C60" s="42"/>
      <c r="D60" s="44">
        <v>7.85</v>
      </c>
      <c r="E60" s="45">
        <v>3</v>
      </c>
      <c r="F60" s="46">
        <f t="shared" si="2"/>
        <v>23.549999999999997</v>
      </c>
      <c r="G60" s="4" t="s">
        <v>100</v>
      </c>
      <c r="H60" s="2"/>
      <c r="I60" s="4"/>
      <c r="J60" s="4"/>
      <c r="K60" s="7">
        <v>0</v>
      </c>
      <c r="L60" s="17">
        <v>0</v>
      </c>
      <c r="M60" s="28">
        <f>SUM(M4:M59)</f>
        <v>8189.0464499999998</v>
      </c>
    </row>
    <row r="61" spans="1:15" ht="15" thickBot="1" x14ac:dyDescent="0.35">
      <c r="A61" s="56" t="s">
        <v>122</v>
      </c>
      <c r="B61" s="57" t="s">
        <v>123</v>
      </c>
      <c r="C61" s="56" t="s">
        <v>128</v>
      </c>
      <c r="D61" s="58">
        <v>40.799999999999997</v>
      </c>
      <c r="E61" s="59">
        <v>3</v>
      </c>
      <c r="F61" s="60">
        <f t="shared" si="2"/>
        <v>122.39999999999999</v>
      </c>
    </row>
    <row r="62" spans="1:15" ht="15" thickBot="1" x14ac:dyDescent="0.35">
      <c r="A62" s="10" t="s">
        <v>47</v>
      </c>
      <c r="B62" s="11"/>
      <c r="C62" s="11"/>
      <c r="D62" s="12"/>
      <c r="E62" s="11"/>
      <c r="F62" s="18">
        <f>SUM(F4:F61)</f>
        <v>2716.2730000000006</v>
      </c>
    </row>
    <row r="63" spans="1:15" x14ac:dyDescent="0.3">
      <c r="A63" s="68" t="s">
        <v>140</v>
      </c>
    </row>
    <row r="64" spans="1:15" x14ac:dyDescent="0.3">
      <c r="A64" s="64" t="s">
        <v>139</v>
      </c>
      <c r="B64" s="65"/>
      <c r="C64" s="65" t="s">
        <v>138</v>
      </c>
      <c r="D64" s="66">
        <v>5.0999999999999996</v>
      </c>
      <c r="E64" s="65">
        <v>1</v>
      </c>
      <c r="F64" s="67">
        <f>E64*D64</f>
        <v>5.0999999999999996</v>
      </c>
    </row>
    <row r="65" spans="1:7" x14ac:dyDescent="0.3">
      <c r="A65" s="42" t="s">
        <v>142</v>
      </c>
      <c r="B65" s="61"/>
      <c r="C65" s="61"/>
      <c r="D65" s="62">
        <v>3.1</v>
      </c>
      <c r="E65" s="61">
        <v>3</v>
      </c>
      <c r="F65" s="63">
        <f t="shared" ref="F65:F79" si="3">E65*D65</f>
        <v>9.3000000000000007</v>
      </c>
    </row>
    <row r="66" spans="1:7" x14ac:dyDescent="0.3">
      <c r="A66" s="64" t="s">
        <v>143</v>
      </c>
      <c r="B66" s="65"/>
      <c r="C66" s="65"/>
      <c r="D66" s="66">
        <v>1.46</v>
      </c>
      <c r="E66" s="65">
        <v>1</v>
      </c>
      <c r="F66" s="67">
        <f t="shared" si="3"/>
        <v>1.46</v>
      </c>
    </row>
    <row r="67" spans="1:7" x14ac:dyDescent="0.3">
      <c r="A67" s="64" t="s">
        <v>144</v>
      </c>
      <c r="B67" s="65"/>
      <c r="C67" s="65"/>
      <c r="D67" s="66">
        <v>1.8</v>
      </c>
      <c r="E67" s="65">
        <v>1</v>
      </c>
      <c r="F67" s="67">
        <f t="shared" si="3"/>
        <v>1.8</v>
      </c>
    </row>
    <row r="68" spans="1:7" x14ac:dyDescent="0.3">
      <c r="A68" s="42" t="s">
        <v>146</v>
      </c>
      <c r="B68" s="61" t="s">
        <v>147</v>
      </c>
      <c r="C68" s="61"/>
      <c r="D68" s="62"/>
      <c r="E68" s="61"/>
      <c r="F68" s="63">
        <v>10</v>
      </c>
    </row>
    <row r="69" spans="1:7" x14ac:dyDescent="0.3">
      <c r="A69" s="42" t="s">
        <v>148</v>
      </c>
      <c r="B69" s="61"/>
      <c r="C69" s="61"/>
      <c r="D69" s="62">
        <v>18</v>
      </c>
      <c r="E69" s="69">
        <v>2</v>
      </c>
      <c r="F69" s="63">
        <f t="shared" si="3"/>
        <v>36</v>
      </c>
    </row>
    <row r="70" spans="1:7" x14ac:dyDescent="0.3">
      <c r="A70" s="42" t="s">
        <v>150</v>
      </c>
      <c r="B70" s="61" t="s">
        <v>149</v>
      </c>
      <c r="C70" s="61"/>
      <c r="D70" s="62">
        <v>26.45</v>
      </c>
      <c r="E70" s="69">
        <v>0.2</v>
      </c>
      <c r="F70" s="63">
        <f t="shared" si="3"/>
        <v>5.29</v>
      </c>
    </row>
    <row r="71" spans="1:7" x14ac:dyDescent="0.3">
      <c r="A71" s="42" t="s">
        <v>150</v>
      </c>
      <c r="B71" s="61" t="s">
        <v>149</v>
      </c>
      <c r="C71" s="61"/>
      <c r="D71" s="62">
        <v>12.9</v>
      </c>
      <c r="E71" s="69">
        <v>0.2</v>
      </c>
      <c r="F71" s="63">
        <f t="shared" si="3"/>
        <v>2.58</v>
      </c>
    </row>
    <row r="72" spans="1:7" x14ac:dyDescent="0.3">
      <c r="A72" s="42" t="s">
        <v>150</v>
      </c>
      <c r="B72" s="61" t="s">
        <v>149</v>
      </c>
      <c r="C72" s="61"/>
      <c r="D72" s="62">
        <v>17.95</v>
      </c>
      <c r="E72" s="69">
        <v>0.2</v>
      </c>
      <c r="F72" s="63">
        <f t="shared" si="3"/>
        <v>3.59</v>
      </c>
    </row>
    <row r="73" spans="1:7" x14ac:dyDescent="0.3">
      <c r="A73" s="42" t="s">
        <v>151</v>
      </c>
      <c r="B73" s="61" t="s">
        <v>149</v>
      </c>
      <c r="C73" s="61"/>
      <c r="D73" s="62">
        <v>29.25</v>
      </c>
      <c r="E73" s="69">
        <v>0.2</v>
      </c>
      <c r="F73" s="63">
        <f t="shared" si="3"/>
        <v>5.8500000000000005</v>
      </c>
      <c r="G73" t="s">
        <v>145</v>
      </c>
    </row>
    <row r="74" spans="1:7" x14ac:dyDescent="0.3">
      <c r="A74" s="42" t="s">
        <v>152</v>
      </c>
      <c r="B74" s="61" t="s">
        <v>147</v>
      </c>
      <c r="C74" s="61"/>
      <c r="D74" s="62">
        <v>5</v>
      </c>
      <c r="E74" s="69">
        <v>1</v>
      </c>
      <c r="F74" s="63">
        <f t="shared" si="3"/>
        <v>5</v>
      </c>
    </row>
    <row r="75" spans="1:7" x14ac:dyDescent="0.3">
      <c r="A75" s="42" t="s">
        <v>153</v>
      </c>
      <c r="B75" s="61" t="s">
        <v>141</v>
      </c>
      <c r="C75" s="61"/>
      <c r="D75" s="62">
        <v>3.49</v>
      </c>
      <c r="E75" s="69">
        <v>1</v>
      </c>
      <c r="F75" s="63">
        <f t="shared" si="3"/>
        <v>3.49</v>
      </c>
      <c r="G75" t="s">
        <v>7</v>
      </c>
    </row>
    <row r="76" spans="1:7" x14ac:dyDescent="0.3">
      <c r="A76" s="42" t="s">
        <v>154</v>
      </c>
      <c r="B76" s="61"/>
      <c r="C76" s="61"/>
      <c r="D76" s="62">
        <v>1.9</v>
      </c>
      <c r="E76" s="69">
        <v>1</v>
      </c>
      <c r="F76" s="63">
        <f t="shared" si="3"/>
        <v>1.9</v>
      </c>
    </row>
    <row r="77" spans="1:7" x14ac:dyDescent="0.3">
      <c r="A77" s="70"/>
      <c r="B77" s="61"/>
      <c r="C77" s="61"/>
      <c r="D77" s="62"/>
      <c r="E77" s="69"/>
      <c r="F77" s="63"/>
    </row>
    <row r="78" spans="1:7" x14ac:dyDescent="0.3">
      <c r="A78" s="42" t="s">
        <v>156</v>
      </c>
      <c r="B78" s="61"/>
      <c r="C78" s="61"/>
      <c r="D78" s="62">
        <v>9.5</v>
      </c>
      <c r="E78" s="69">
        <v>3</v>
      </c>
      <c r="F78" s="63">
        <f t="shared" si="3"/>
        <v>28.5</v>
      </c>
      <c r="G78" t="s">
        <v>145</v>
      </c>
    </row>
    <row r="79" spans="1:7" x14ac:dyDescent="0.3">
      <c r="A79" s="64" t="s">
        <v>158</v>
      </c>
      <c r="B79" s="65"/>
      <c r="C79" s="65"/>
      <c r="D79" s="66">
        <v>2.4</v>
      </c>
      <c r="E79" s="65">
        <v>2</v>
      </c>
      <c r="F79" s="67">
        <f t="shared" si="3"/>
        <v>4.8</v>
      </c>
    </row>
    <row r="80" spans="1:7" x14ac:dyDescent="0.3">
      <c r="A80" s="64" t="s">
        <v>159</v>
      </c>
      <c r="B80" s="65"/>
      <c r="C80" s="65"/>
      <c r="D80" s="66">
        <v>3.7</v>
      </c>
      <c r="E80" s="65">
        <v>2</v>
      </c>
      <c r="F80" s="67">
        <f t="shared" ref="F80:F86" si="4">E80*D80</f>
        <v>7.4</v>
      </c>
    </row>
    <row r="81" spans="1:7" x14ac:dyDescent="0.3">
      <c r="A81" s="70" t="s">
        <v>160</v>
      </c>
      <c r="B81" s="61"/>
      <c r="C81" s="61"/>
      <c r="D81" s="62">
        <v>8</v>
      </c>
      <c r="E81" s="69">
        <v>3</v>
      </c>
      <c r="F81" s="63">
        <f t="shared" si="4"/>
        <v>24</v>
      </c>
    </row>
    <row r="82" spans="1:7" x14ac:dyDescent="0.3">
      <c r="A82" s="70" t="s">
        <v>161</v>
      </c>
      <c r="B82" s="61"/>
      <c r="C82" s="61"/>
      <c r="D82" s="62">
        <v>8.5</v>
      </c>
      <c r="E82" s="69">
        <v>3</v>
      </c>
      <c r="F82" s="63">
        <f t="shared" si="4"/>
        <v>25.5</v>
      </c>
    </row>
    <row r="83" spans="1:7" x14ac:dyDescent="0.3">
      <c r="A83" s="70" t="s">
        <v>162</v>
      </c>
      <c r="B83" s="61" t="s">
        <v>163</v>
      </c>
      <c r="C83" s="61"/>
      <c r="D83" s="62">
        <v>9</v>
      </c>
      <c r="E83" s="69">
        <v>3</v>
      </c>
      <c r="F83" s="63">
        <f t="shared" si="4"/>
        <v>27</v>
      </c>
    </row>
    <row r="84" spans="1:7" x14ac:dyDescent="0.3">
      <c r="A84" s="70" t="s">
        <v>164</v>
      </c>
      <c r="B84" s="61" t="s">
        <v>165</v>
      </c>
      <c r="C84" s="61"/>
      <c r="D84" s="62">
        <v>9</v>
      </c>
      <c r="E84" s="69">
        <v>3</v>
      </c>
      <c r="F84" s="63">
        <f t="shared" si="4"/>
        <v>27</v>
      </c>
      <c r="G84" s="71"/>
    </row>
    <row r="85" spans="1:7" x14ac:dyDescent="0.3">
      <c r="A85" s="70" t="s">
        <v>166</v>
      </c>
      <c r="B85" s="61" t="s">
        <v>167</v>
      </c>
      <c r="C85" s="61"/>
      <c r="D85" s="62">
        <v>1.8</v>
      </c>
      <c r="E85" s="69">
        <v>0.2</v>
      </c>
      <c r="F85" s="63">
        <f t="shared" si="4"/>
        <v>0.36000000000000004</v>
      </c>
    </row>
    <row r="86" spans="1:7" x14ac:dyDescent="0.3">
      <c r="A86" s="70" t="s">
        <v>168</v>
      </c>
      <c r="B86" s="61"/>
      <c r="C86" s="61"/>
      <c r="D86" s="62">
        <v>8.4</v>
      </c>
      <c r="E86" s="69">
        <v>3</v>
      </c>
      <c r="F86" s="63">
        <f t="shared" si="4"/>
        <v>25.200000000000003</v>
      </c>
    </row>
    <row r="87" spans="1:7" x14ac:dyDescent="0.3">
      <c r="F87" s="13">
        <f>SUM(F64:F86)</f>
        <v>261.12</v>
      </c>
      <c r="G87" t="s">
        <v>145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Гимн</vt:lpstr>
      <vt:lpstr>ГимнТекс</vt:lpstr>
      <vt:lpstr>Лист3</vt:lpstr>
    </vt:vector>
  </TitlesOfParts>
  <Company>Gimn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Sklad</dc:creator>
  <cp:lastModifiedBy>Admin</cp:lastModifiedBy>
  <dcterms:created xsi:type="dcterms:W3CDTF">2023-11-30T09:34:43Z</dcterms:created>
  <dcterms:modified xsi:type="dcterms:W3CDTF">2024-08-14T08:38:37Z</dcterms:modified>
</cp:coreProperties>
</file>